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RELEC\DOSSIERS_COMMUNS\0. Section financière\1- ELECTIONS\1- Elections politiques\2021\01 - Régionales\"/>
    </mc:Choice>
  </mc:AlternateContent>
  <bookViews>
    <workbookView xWindow="120" yWindow="135" windowWidth="23160" windowHeight="13080"/>
  </bookViews>
  <sheets>
    <sheet name="Récap plafonds nvelles régions" sheetId="2" r:id="rId1"/>
  </sheets>
  <definedNames>
    <definedName name="_xlnm._FilterDatabase" localSheetId="0" hidden="1">'Récap plafonds nvelles régions'!$B$19:$F$19</definedName>
  </definedNames>
  <calcPr calcId="162913"/>
</workbook>
</file>

<file path=xl/calcChain.xml><?xml version="1.0" encoding="utf-8"?>
<calcChain xmlns="http://schemas.openxmlformats.org/spreadsheetml/2006/main">
  <c r="D20" i="2" l="1"/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20" i="2"/>
  <c r="D35" i="2" l="1"/>
  <c r="D30" i="2"/>
  <c r="D31" i="2"/>
  <c r="D32" i="2"/>
  <c r="D33" i="2"/>
  <c r="D29" i="2"/>
  <c r="D28" i="2"/>
  <c r="D27" i="2"/>
  <c r="D26" i="2"/>
  <c r="D25" i="2"/>
  <c r="D24" i="2"/>
  <c r="D23" i="2"/>
  <c r="D22" i="2"/>
  <c r="D21" i="2"/>
</calcChain>
</file>

<file path=xl/sharedStrings.xml><?xml version="1.0" encoding="utf-8"?>
<sst xmlns="http://schemas.openxmlformats.org/spreadsheetml/2006/main" count="35" uniqueCount="35">
  <si>
    <t>Provence-Alpes-Côte d'Azur</t>
  </si>
  <si>
    <t>Centre</t>
  </si>
  <si>
    <t>Corse</t>
  </si>
  <si>
    <t>Bretagne</t>
  </si>
  <si>
    <t>Pays de la Loire</t>
  </si>
  <si>
    <t>Île-de-France</t>
  </si>
  <si>
    <t>Guadeloupe</t>
  </si>
  <si>
    <t>La Réunion</t>
  </si>
  <si>
    <t>Aquitaine, Limousin et Poitou-Charentes</t>
  </si>
  <si>
    <t>Auvergne et Rhône-Alpes</t>
  </si>
  <si>
    <t>Bourgogne et Franche-Comté</t>
  </si>
  <si>
    <t>Nord-Pas-de-Calais et Picardie</t>
  </si>
  <si>
    <t>Basse-Normandie et Haute-Normandie</t>
  </si>
  <si>
    <t>Alsace, Champagne-Ardenne et Lorraine</t>
  </si>
  <si>
    <t>Régions</t>
  </si>
  <si>
    <t>&lt; à 15 000 habitants</t>
  </si>
  <si>
    <t>de 15 001 à 30 000 hbts</t>
  </si>
  <si>
    <t>de 30 001 à 60 000 hbts</t>
  </si>
  <si>
    <t>de 60 001 à 100 000 hbts</t>
  </si>
  <si>
    <t>de 100 001 à 150 000 hbts</t>
  </si>
  <si>
    <t>de 150 001 à 250 000 hbts</t>
  </si>
  <si>
    <t>&gt; à 250 000 hbts</t>
  </si>
  <si>
    <t>Coefficients d'actualisation en vigueur</t>
  </si>
  <si>
    <t>Métropole + DOM</t>
  </si>
  <si>
    <t>Election des conseillers régionaux et de l'Assemblée de Corse</t>
  </si>
  <si>
    <t>Plafonds inscrits à l'art. L. 52-11 du code électoral pour chaque tranche de population</t>
  </si>
  <si>
    <t>Coefficients d'actualisation (décret n° 2009-1730 du 30 décembre 2009)</t>
  </si>
  <si>
    <t>Elections des conseillers régionaux</t>
  </si>
  <si>
    <t>Elections des conseillers à l'Assemblée de Corse</t>
  </si>
  <si>
    <r>
      <t xml:space="preserve">Montant du plafond de dépenses par liste de candidats
Article L. 52-11 du code électoral
</t>
    </r>
    <r>
      <rPr>
        <b/>
        <sz val="10"/>
        <color indexed="10"/>
        <rFont val="Arial"/>
        <family val="2"/>
      </rPr>
      <t>Ce plafond de dépenses vaut pour les deux tours de scrutin.</t>
    </r>
  </si>
  <si>
    <t>Languedoc-Roussillon et Midi-Pyrénées</t>
  </si>
  <si>
    <t xml:space="preserve">Population municipale  </t>
  </si>
  <si>
    <t>Montant du plafond du remboursement forfaitaire des dépenses de campagne par liste de candidats
Article L. 52-11-1 du code électoral</t>
  </si>
  <si>
    <t>Elections des conseillers régionaux et des conseillers de l'Assemblée de Corse en 2021
Calcul du plafond de dépenses et du plafond du remboursement forfaitaire par liste de candidats</t>
  </si>
  <si>
    <t>Montant majoré de 20% (loi du 22 février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</si>
</sst>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D21" sqref="D21"/>
    </sheetView>
  </sheetViews>
  <sheetFormatPr baseColWidth="10" defaultRowHeight="12.75" x14ac:dyDescent="0.2"/>
  <cols>
    <col min="1" max="1" width="11.42578125" style="1"/>
    <col min="2" max="2" width="30.7109375" style="1" customWidth="1"/>
    <col min="3" max="3" width="25.7109375" style="3" customWidth="1"/>
    <col min="4" max="4" width="25.7109375" style="2" customWidth="1"/>
    <col min="5" max="5" width="29.42578125" style="1" customWidth="1"/>
    <col min="6" max="6" width="29.28515625" style="1" customWidth="1"/>
    <col min="8" max="16384" width="11.42578125" style="1"/>
  </cols>
  <sheetData>
    <row r="1" spans="1:6" x14ac:dyDescent="0.2">
      <c r="A1" s="27" t="s">
        <v>33</v>
      </c>
      <c r="B1" s="27"/>
      <c r="C1" s="27"/>
      <c r="D1" s="27"/>
      <c r="E1" s="27"/>
      <c r="F1" s="27"/>
    </row>
    <row r="2" spans="1:6" ht="12.75" customHeight="1" x14ac:dyDescent="0.2">
      <c r="A2" s="27"/>
      <c r="B2" s="27"/>
      <c r="C2" s="27"/>
      <c r="D2" s="27"/>
      <c r="E2" s="27"/>
      <c r="F2" s="27"/>
    </row>
    <row r="3" spans="1:6" x14ac:dyDescent="0.2">
      <c r="A3" s="27"/>
      <c r="B3" s="27"/>
      <c r="C3" s="27"/>
      <c r="D3" s="27"/>
      <c r="E3" s="27"/>
      <c r="F3" s="27"/>
    </row>
    <row r="4" spans="1:6" x14ac:dyDescent="0.2">
      <c r="A4" s="23"/>
      <c r="B4" s="23"/>
      <c r="C4" s="23"/>
      <c r="D4" s="23"/>
      <c r="E4" s="23"/>
      <c r="F4" s="23"/>
    </row>
    <row r="5" spans="1:6" x14ac:dyDescent="0.2">
      <c r="A5" s="11"/>
      <c r="B5" s="11"/>
      <c r="C5" s="11"/>
      <c r="D5" s="11"/>
      <c r="E5" s="11"/>
      <c r="F5" s="11"/>
    </row>
    <row r="6" spans="1:6" ht="38.25" x14ac:dyDescent="0.2">
      <c r="A6" s="11"/>
      <c r="B6" s="11"/>
      <c r="C6" s="11"/>
      <c r="D6" s="21" t="s">
        <v>25</v>
      </c>
      <c r="E6" s="14" t="s">
        <v>24</v>
      </c>
    </row>
    <row r="7" spans="1:6" x14ac:dyDescent="0.2">
      <c r="A7" s="11"/>
      <c r="B7" s="11"/>
      <c r="C7" s="11"/>
      <c r="D7" s="13" t="s">
        <v>15</v>
      </c>
      <c r="E7" s="15">
        <v>0.53</v>
      </c>
    </row>
    <row r="8" spans="1:6" x14ac:dyDescent="0.2">
      <c r="A8" s="11"/>
      <c r="B8" s="11"/>
      <c r="C8" s="11"/>
      <c r="D8" s="13" t="s">
        <v>16</v>
      </c>
      <c r="E8" s="15">
        <v>0.53</v>
      </c>
    </row>
    <row r="9" spans="1:6" x14ac:dyDescent="0.2">
      <c r="A9" s="11"/>
      <c r="B9" s="11"/>
      <c r="C9" s="11"/>
      <c r="D9" s="13" t="s">
        <v>17</v>
      </c>
      <c r="E9" s="15">
        <v>0.53</v>
      </c>
    </row>
    <row r="10" spans="1:6" x14ac:dyDescent="0.2">
      <c r="A10" s="11"/>
      <c r="B10" s="11"/>
      <c r="C10" s="11"/>
      <c r="D10" s="13" t="s">
        <v>18</v>
      </c>
      <c r="E10" s="15">
        <v>0.53</v>
      </c>
    </row>
    <row r="11" spans="1:6" x14ac:dyDescent="0.2">
      <c r="A11" s="11"/>
      <c r="B11" s="11"/>
      <c r="C11" s="11"/>
      <c r="D11" s="13" t="s">
        <v>19</v>
      </c>
      <c r="E11" s="15">
        <v>0.38</v>
      </c>
    </row>
    <row r="12" spans="1:6" x14ac:dyDescent="0.2">
      <c r="A12" s="11"/>
      <c r="B12" s="11"/>
      <c r="C12" s="11"/>
      <c r="D12" s="13" t="s">
        <v>20</v>
      </c>
      <c r="E12" s="15">
        <v>0.3</v>
      </c>
    </row>
    <row r="13" spans="1:6" x14ac:dyDescent="0.2">
      <c r="A13" s="11"/>
      <c r="B13" s="11"/>
      <c r="C13" s="11"/>
      <c r="D13" s="13" t="s">
        <v>21</v>
      </c>
      <c r="E13" s="15">
        <v>0.23</v>
      </c>
    </row>
    <row r="14" spans="1:6" x14ac:dyDescent="0.2">
      <c r="A14" s="11"/>
      <c r="B14" s="11"/>
      <c r="C14" s="11"/>
      <c r="D14" s="16"/>
      <c r="E14" s="17"/>
    </row>
    <row r="15" spans="1:6" ht="38.25" x14ac:dyDescent="0.2">
      <c r="A15" s="11"/>
      <c r="B15" s="11"/>
      <c r="C15" s="11"/>
      <c r="D15" s="20" t="s">
        <v>22</v>
      </c>
      <c r="E15" s="19" t="s">
        <v>26</v>
      </c>
    </row>
    <row r="16" spans="1:6" x14ac:dyDescent="0.2">
      <c r="A16" s="11"/>
      <c r="B16" s="11"/>
      <c r="C16" s="11"/>
      <c r="D16" s="18" t="s">
        <v>23</v>
      </c>
      <c r="E16" s="19">
        <v>1.23</v>
      </c>
    </row>
    <row r="17" spans="1:6" x14ac:dyDescent="0.2">
      <c r="A17" s="11"/>
      <c r="B17" s="11"/>
      <c r="C17" s="11"/>
      <c r="D17" s="11"/>
      <c r="E17" s="11"/>
      <c r="F17" s="11"/>
    </row>
    <row r="19" spans="1:6" ht="150" customHeight="1" x14ac:dyDescent="0.2">
      <c r="B19" s="12" t="s">
        <v>14</v>
      </c>
      <c r="C19" s="12" t="s">
        <v>31</v>
      </c>
      <c r="D19" s="12" t="s">
        <v>29</v>
      </c>
      <c r="E19" s="22" t="s">
        <v>34</v>
      </c>
      <c r="F19" s="12" t="s">
        <v>32</v>
      </c>
    </row>
    <row r="20" spans="1:6" ht="65.099999999999994" customHeight="1" x14ac:dyDescent="0.2">
      <c r="A20" s="24" t="s">
        <v>27</v>
      </c>
      <c r="B20" s="4" t="s">
        <v>13</v>
      </c>
      <c r="C20" s="5">
        <v>5550389</v>
      </c>
      <c r="D20" s="6">
        <f t="shared" ref="D20:D33" si="0">ROUNDUP(((15000*$E$7)+(15000*$E$8)+(30000*$E$9)+(40000*$E$10)+(50000*$E$11)+(100000*$E$12)+((C20-250000)*$E$13))*$E$16,0)</f>
        <v>1624941</v>
      </c>
      <c r="E20" s="6">
        <f>ROUNDUP(D20*1.2,0)</f>
        <v>1949930</v>
      </c>
      <c r="F20" s="6">
        <f>ROUNDUP(E20*47.5%,0)</f>
        <v>926217</v>
      </c>
    </row>
    <row r="21" spans="1:6" ht="65.099999999999994" customHeight="1" x14ac:dyDescent="0.2">
      <c r="A21" s="25"/>
      <c r="B21" s="4" t="s">
        <v>8</v>
      </c>
      <c r="C21" s="5">
        <v>5979778</v>
      </c>
      <c r="D21" s="6">
        <f t="shared" si="0"/>
        <v>1746415</v>
      </c>
      <c r="E21" s="6">
        <f t="shared" ref="E21:E35" si="1">ROUNDUP(D21*1.2,0)</f>
        <v>2095698</v>
      </c>
      <c r="F21" s="6">
        <f t="shared" ref="F21:F35" si="2">ROUNDUP(E21*47.5%,0)</f>
        <v>995457</v>
      </c>
    </row>
    <row r="22" spans="1:6" ht="65.099999999999994" customHeight="1" x14ac:dyDescent="0.2">
      <c r="A22" s="25"/>
      <c r="B22" s="4" t="s">
        <v>9</v>
      </c>
      <c r="C22" s="5">
        <v>7994459</v>
      </c>
      <c r="D22" s="6">
        <f t="shared" si="0"/>
        <v>2316368</v>
      </c>
      <c r="E22" s="6">
        <f t="shared" si="1"/>
        <v>2779642</v>
      </c>
      <c r="F22" s="6">
        <f t="shared" si="2"/>
        <v>1320330</v>
      </c>
    </row>
    <row r="23" spans="1:6" ht="65.099999999999994" customHeight="1" x14ac:dyDescent="0.2">
      <c r="A23" s="25"/>
      <c r="B23" s="4" t="s">
        <v>12</v>
      </c>
      <c r="C23" s="5">
        <v>3327477</v>
      </c>
      <c r="D23" s="6">
        <f t="shared" si="0"/>
        <v>996079</v>
      </c>
      <c r="E23" s="6">
        <f t="shared" si="1"/>
        <v>1195295</v>
      </c>
      <c r="F23" s="6">
        <f t="shared" si="2"/>
        <v>567766</v>
      </c>
    </row>
    <row r="24" spans="1:6" ht="65.099999999999994" customHeight="1" x14ac:dyDescent="0.2">
      <c r="A24" s="25"/>
      <c r="B24" s="4" t="s">
        <v>10</v>
      </c>
      <c r="C24" s="5">
        <v>2807807</v>
      </c>
      <c r="D24" s="6">
        <f t="shared" si="0"/>
        <v>849064</v>
      </c>
      <c r="E24" s="6">
        <f t="shared" si="1"/>
        <v>1018877</v>
      </c>
      <c r="F24" s="6">
        <f t="shared" si="2"/>
        <v>483967</v>
      </c>
    </row>
    <row r="25" spans="1:6" ht="65.099999999999994" customHeight="1" x14ac:dyDescent="0.2">
      <c r="A25" s="25"/>
      <c r="B25" s="4" t="s">
        <v>3</v>
      </c>
      <c r="C25" s="5">
        <v>3335414</v>
      </c>
      <c r="D25" s="6">
        <f t="shared" si="0"/>
        <v>998324</v>
      </c>
      <c r="E25" s="6">
        <f t="shared" si="1"/>
        <v>1197989</v>
      </c>
      <c r="F25" s="6">
        <f t="shared" si="2"/>
        <v>569045</v>
      </c>
    </row>
    <row r="26" spans="1:6" ht="65.099999999999994" customHeight="1" x14ac:dyDescent="0.2">
      <c r="A26" s="25"/>
      <c r="B26" s="4" t="s">
        <v>1</v>
      </c>
      <c r="C26" s="5">
        <v>2572853</v>
      </c>
      <c r="D26" s="6">
        <f t="shared" si="0"/>
        <v>782596</v>
      </c>
      <c r="E26" s="6">
        <f t="shared" si="1"/>
        <v>939116</v>
      </c>
      <c r="F26" s="6">
        <f t="shared" si="2"/>
        <v>446081</v>
      </c>
    </row>
    <row r="27" spans="1:6" ht="65.099999999999994" customHeight="1" x14ac:dyDescent="0.2">
      <c r="A27" s="25"/>
      <c r="B27" s="4" t="s">
        <v>5</v>
      </c>
      <c r="C27" s="5">
        <v>12213447</v>
      </c>
      <c r="D27" s="6">
        <f t="shared" si="0"/>
        <v>3509920</v>
      </c>
      <c r="E27" s="6">
        <f t="shared" si="1"/>
        <v>4211904</v>
      </c>
      <c r="F27" s="6">
        <f t="shared" si="2"/>
        <v>2000655</v>
      </c>
    </row>
    <row r="28" spans="1:6" ht="65.099999999999994" customHeight="1" x14ac:dyDescent="0.2">
      <c r="A28" s="25"/>
      <c r="B28" s="4" t="s">
        <v>30</v>
      </c>
      <c r="C28" s="5">
        <v>5885496</v>
      </c>
      <c r="D28" s="6">
        <f t="shared" si="0"/>
        <v>1719742</v>
      </c>
      <c r="E28" s="6">
        <f t="shared" si="1"/>
        <v>2063691</v>
      </c>
      <c r="F28" s="6">
        <f t="shared" si="2"/>
        <v>980254</v>
      </c>
    </row>
    <row r="29" spans="1:6" ht="65.099999999999994" customHeight="1" x14ac:dyDescent="0.2">
      <c r="A29" s="25"/>
      <c r="B29" s="4" t="s">
        <v>11</v>
      </c>
      <c r="C29" s="5">
        <v>6004108</v>
      </c>
      <c r="D29" s="6">
        <f t="shared" si="0"/>
        <v>1753298</v>
      </c>
      <c r="E29" s="6">
        <f t="shared" si="1"/>
        <v>2103958</v>
      </c>
      <c r="F29" s="6">
        <f t="shared" si="2"/>
        <v>999381</v>
      </c>
    </row>
    <row r="30" spans="1:6" ht="65.099999999999994" customHeight="1" x14ac:dyDescent="0.2">
      <c r="A30" s="25"/>
      <c r="B30" s="4" t="s">
        <v>4</v>
      </c>
      <c r="C30" s="5">
        <v>3781423</v>
      </c>
      <c r="D30" s="6">
        <f t="shared" si="0"/>
        <v>1124500</v>
      </c>
      <c r="E30" s="6">
        <f t="shared" si="1"/>
        <v>1349400</v>
      </c>
      <c r="F30" s="6">
        <f t="shared" si="2"/>
        <v>640965</v>
      </c>
    </row>
    <row r="31" spans="1:6" ht="65.099999999999994" customHeight="1" x14ac:dyDescent="0.2">
      <c r="A31" s="25"/>
      <c r="B31" s="4" t="s">
        <v>0</v>
      </c>
      <c r="C31" s="5">
        <v>5052832</v>
      </c>
      <c r="D31" s="6">
        <f t="shared" si="0"/>
        <v>1484182</v>
      </c>
      <c r="E31" s="6">
        <f t="shared" si="1"/>
        <v>1781019</v>
      </c>
      <c r="F31" s="6">
        <f t="shared" si="2"/>
        <v>845985</v>
      </c>
    </row>
    <row r="32" spans="1:6" ht="65.099999999999994" customHeight="1" x14ac:dyDescent="0.2">
      <c r="A32" s="25"/>
      <c r="B32" s="4" t="s">
        <v>6</v>
      </c>
      <c r="C32" s="5">
        <v>387629</v>
      </c>
      <c r="D32" s="6">
        <f t="shared" si="0"/>
        <v>164396</v>
      </c>
      <c r="E32" s="6">
        <f t="shared" si="1"/>
        <v>197276</v>
      </c>
      <c r="F32" s="6">
        <f t="shared" si="2"/>
        <v>93707</v>
      </c>
    </row>
    <row r="33" spans="1:6" ht="65.099999999999994" customHeight="1" x14ac:dyDescent="0.2">
      <c r="A33" s="26"/>
      <c r="B33" s="4" t="s">
        <v>7</v>
      </c>
      <c r="C33" s="5">
        <v>855961</v>
      </c>
      <c r="D33" s="6">
        <f t="shared" si="0"/>
        <v>296887</v>
      </c>
      <c r="E33" s="6">
        <f t="shared" si="1"/>
        <v>356265</v>
      </c>
      <c r="F33" s="6">
        <f t="shared" si="2"/>
        <v>169226</v>
      </c>
    </row>
    <row r="34" spans="1:6" ht="18" customHeight="1" x14ac:dyDescent="0.2">
      <c r="B34" s="7"/>
      <c r="C34" s="8"/>
      <c r="D34" s="9"/>
      <c r="E34" s="9"/>
      <c r="F34" s="9"/>
    </row>
    <row r="35" spans="1:6" ht="65.099999999999994" customHeight="1" x14ac:dyDescent="0.2">
      <c r="A35" s="10" t="s">
        <v>28</v>
      </c>
      <c r="B35" s="4" t="s">
        <v>2</v>
      </c>
      <c r="C35" s="5">
        <v>338554</v>
      </c>
      <c r="D35" s="6">
        <f>ROUNDUP(((15000*$E$7)+(15000*$E$8)+(30000*$E$9)+(40000*$E$10)+(50000*$E$11)+(100000*$E$12)+((C35-250000)*$E$13))*$E$16,0)</f>
        <v>150512</v>
      </c>
      <c r="E35" s="6">
        <f t="shared" si="1"/>
        <v>180615</v>
      </c>
      <c r="F35" s="6">
        <f t="shared" si="2"/>
        <v>85793</v>
      </c>
    </row>
  </sheetData>
  <autoFilter ref="B19:F19"/>
  <mergeCells count="2">
    <mergeCell ref="A20:A33"/>
    <mergeCell ref="A1:F3"/>
  </mergeCells>
  <phoneticPr fontId="1" type="noConversion"/>
  <pageMargins left="0.78740157499999996" right="0.78740157499999996" top="0.26" bottom="0.45" header="0.4921259845" footer="0.49212598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 plafonds nvelles régions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GUERINMA</dc:creator>
  <cp:lastModifiedBy>SOLARET Caroline</cp:lastModifiedBy>
  <cp:lastPrinted>2015-03-24T16:06:22Z</cp:lastPrinted>
  <dcterms:created xsi:type="dcterms:W3CDTF">2015-03-20T08:47:05Z</dcterms:created>
  <dcterms:modified xsi:type="dcterms:W3CDTF">2021-03-23T16:27:08Z</dcterms:modified>
</cp:coreProperties>
</file>